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_RN-BT2\Downloads\ЖКХ\свод информации\"/>
    </mc:Choice>
  </mc:AlternateContent>
  <xr:revisionPtr revIDLastSave="0" documentId="13_ncr:1_{5F14AF91-7698-4103-A90C-7DF0D17F60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МКД чисто (4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6" i="1" l="1"/>
  <c r="C86" i="1"/>
  <c r="A86" i="1"/>
  <c r="F85" i="1"/>
  <c r="F75" i="1"/>
  <c r="F72" i="1"/>
  <c r="F65" i="1"/>
  <c r="A64" i="1"/>
  <c r="A67" i="1" s="1"/>
  <c r="A68" i="1" s="1"/>
  <c r="A69" i="1" s="1"/>
  <c r="A70" i="1" s="1"/>
  <c r="A71" i="1" s="1"/>
  <c r="A74" i="1" s="1"/>
  <c r="A78" i="1" s="1"/>
  <c r="A79" i="1" s="1"/>
  <c r="A80" i="1" s="1"/>
  <c r="A81" i="1" s="1"/>
  <c r="A82" i="1" s="1"/>
  <c r="A83" i="1" s="1"/>
  <c r="A84" i="1" s="1"/>
  <c r="F61" i="1"/>
  <c r="F57" i="1"/>
  <c r="A54" i="1"/>
  <c r="A55" i="1" s="1"/>
  <c r="A56" i="1" s="1"/>
  <c r="F51" i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3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16" i="1"/>
  <c r="A11" i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<sst xmlns="http://schemas.openxmlformats.org/spreadsheetml/2006/main" count="160" uniqueCount="100">
  <si>
    <t>Справка о количестве МКД МО Ачинский район</t>
  </si>
  <si>
    <t>№п/п</t>
  </si>
  <si>
    <t xml:space="preserve">Адрес расположения </t>
  </si>
  <si>
    <t>Год постройки</t>
  </si>
  <si>
    <t>Кол-во</t>
  </si>
  <si>
    <t>Общая площадь</t>
  </si>
  <si>
    <t>УК и обслуживающие организации</t>
  </si>
  <si>
    <t>жилого дома</t>
  </si>
  <si>
    <t>квартир</t>
  </si>
  <si>
    <t>этажей</t>
  </si>
  <si>
    <t>п. Горный</t>
  </si>
  <si>
    <t>ул. Северная, дом № 2</t>
  </si>
  <si>
    <t>не выбран способ управления</t>
  </si>
  <si>
    <t>ул. Северная, дом № 4</t>
  </si>
  <si>
    <t>ул. Северная, дом № 6</t>
  </si>
  <si>
    <t>ул. Северная, дом № 8</t>
  </si>
  <si>
    <t>ул. Северная, дом № 10</t>
  </si>
  <si>
    <t>ул. Северная, дом № 12</t>
  </si>
  <si>
    <t>Итого:</t>
  </si>
  <si>
    <t>п. Тарутино</t>
  </si>
  <si>
    <t>Малиновая Гора, дом №1</t>
  </si>
  <si>
    <t>Малиновая Гора, дом №2</t>
  </si>
  <si>
    <t>Малиновая Гора, дом №3</t>
  </si>
  <si>
    <t>Малиновая Гора, дом №4</t>
  </si>
  <si>
    <t>Малиновая Гора, дом №5</t>
  </si>
  <si>
    <t>Малиновая Гора, дом №6</t>
  </si>
  <si>
    <t>Малиновая Гора, дом №7</t>
  </si>
  <si>
    <t>Малиновая Гора, дом №8</t>
  </si>
  <si>
    <t>Малиновая Гора, дом №9</t>
  </si>
  <si>
    <t>Малиновая Гора, дом №10</t>
  </si>
  <si>
    <t>Малиновая Гора, дом №11</t>
  </si>
  <si>
    <t>ул. Заводская, дом № 5А</t>
  </si>
  <si>
    <t>п. Малиновка</t>
  </si>
  <si>
    <t>общ. № 19Б</t>
  </si>
  <si>
    <t>ООО "УК ЖКХ Малиновское"</t>
  </si>
  <si>
    <t>дом № 20</t>
  </si>
  <si>
    <t>дом № 21</t>
  </si>
  <si>
    <t>дом № 22</t>
  </si>
  <si>
    <t>дом № 24</t>
  </si>
  <si>
    <t>дом № 26</t>
  </si>
  <si>
    <t>дом № 27</t>
  </si>
  <si>
    <t>дом № 28</t>
  </si>
  <si>
    <t>дом № 29</t>
  </si>
  <si>
    <t>дом № 30</t>
  </si>
  <si>
    <t>дом № 31</t>
  </si>
  <si>
    <t>дом № 32</t>
  </si>
  <si>
    <t>дом № 33</t>
  </si>
  <si>
    <t>дом № 34</t>
  </si>
  <si>
    <t>дом № 36</t>
  </si>
  <si>
    <t>дом № 37</t>
  </si>
  <si>
    <t>дом № 38</t>
  </si>
  <si>
    <t>дом № 40</t>
  </si>
  <si>
    <t>дом № 52</t>
  </si>
  <si>
    <t>п. Ключи</t>
  </si>
  <si>
    <t>ул. Просвещения, дом № 1А</t>
  </si>
  <si>
    <t>ул. Просвещения, дом № 2А</t>
  </si>
  <si>
    <t>ул. Просвещения, дом № 3А</t>
  </si>
  <si>
    <t>ул. Просвещения, дом № 4А</t>
  </si>
  <si>
    <t>с. Большая Салырь</t>
  </si>
  <si>
    <t>ул. Клубничная, дом № 15</t>
  </si>
  <si>
    <t>ул. Клубничная, дом № 17</t>
  </si>
  <si>
    <t>не выьран способ управления</t>
  </si>
  <si>
    <t>с Ястребово</t>
  </si>
  <si>
    <t>ул. Новая, дом № 3</t>
  </si>
  <si>
    <t>ул. Новая, дом № 5</t>
  </si>
  <si>
    <t>пос. Белый Яр. (бывш. ст. Зерцалы)</t>
  </si>
  <si>
    <t>дом №1</t>
  </si>
  <si>
    <t>дом №2</t>
  </si>
  <si>
    <t>дом №3</t>
  </si>
  <si>
    <t>дом №4</t>
  </si>
  <si>
    <t>дом №5</t>
  </si>
  <si>
    <t>дом № 1</t>
  </si>
  <si>
    <t>1979</t>
  </si>
  <si>
    <t>д. Каменка, ул. Лесная, д. 6</t>
  </si>
  <si>
    <t>1978</t>
  </si>
  <si>
    <t>д. Каменка, ул. Лесная, д. 7</t>
  </si>
  <si>
    <t>1981</t>
  </si>
  <si>
    <t>д. Каменка, ул. Лесная, д. 8</t>
  </si>
  <si>
    <t>д. Каменка, ул. Лесная, д. 9</t>
  </si>
  <si>
    <t>1982</t>
  </si>
  <si>
    <t>д. Каменка, ул. Лесная, д. 10</t>
  </si>
  <si>
    <t>д. Каменка, ул. Лесная, д. 12</t>
  </si>
  <si>
    <t>1980</t>
  </si>
  <si>
    <t>д. Карловка, ул. Армейская, д. 1</t>
  </si>
  <si>
    <t>1972</t>
  </si>
  <si>
    <t>д. Карловка, ул. Армейская, д. 2</t>
  </si>
  <si>
    <t>1993</t>
  </si>
  <si>
    <t>Всего по району:</t>
  </si>
  <si>
    <t>ООО "ККЖЭУ"</t>
  </si>
  <si>
    <t>непосредственное                      (ТСЖ собственников)</t>
  </si>
  <si>
    <t>непосредственное                    (ТСЖ собственников)</t>
  </si>
  <si>
    <t>непосредственное                   (ТСЖ собственников)</t>
  </si>
  <si>
    <t>ЛОК "Сокол" (Ключинский с/с)</t>
  </si>
  <si>
    <t xml:space="preserve">                       по состоянию на 2023 г</t>
  </si>
  <si>
    <t xml:space="preserve"> ООО "ККЖЭУ" </t>
  </si>
  <si>
    <t xml:space="preserve">ООО "ККЖЭУ" </t>
  </si>
  <si>
    <t xml:space="preserve">ООО «ККЖУ»           ИНН 2443045710 тел. 8 (39151) 3-62-61 </t>
  </si>
  <si>
    <t>ООО "РЭСО"       ИНН 2443052918 тел: 8-983-156-13-52 ;     
8-933-326-56-06</t>
  </si>
  <si>
    <t>ООО "УК ЖКХ МАЛИНОВСКОЕ"       ИНН 2443034531 тел: 8 (391) 516-99-41 ; 8-953-850-14-85</t>
  </si>
  <si>
    <t>ООО "РЭСО"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</si>
</sst>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0"/>
      <color rgb="FFFFC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justify"/>
    </xf>
    <xf numFmtId="0" fontId="0" fillId="0" borderId="3" xfId="0" applyBorder="1" applyAlignment="1">
      <alignment vertical="justify"/>
    </xf>
    <xf numFmtId="0" fontId="0" fillId="3" borderId="3" xfId="0" applyFont="1" applyFill="1" applyBorder="1"/>
    <xf numFmtId="0" fontId="0" fillId="0" borderId="0" xfId="0" applyFont="1"/>
    <xf numFmtId="0" fontId="0" fillId="0" borderId="0" xfId="0" applyFill="1"/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justify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2"/>
  <sheetViews>
    <sheetView tabSelected="1" topLeftCell="A64" workbookViewId="0">
      <selection activeCell="I20" sqref="I20"/>
    </sheetView>
  </sheetViews>
  <sheetFormatPr defaultRowHeight="12.75" x14ac:dyDescent="0.2"/>
  <cols>
    <col min="1" max="1" width="6.85546875" customWidth="1"/>
    <col min="2" max="2" width="26.28515625" customWidth="1"/>
    <col min="3" max="4" width="11.28515625" customWidth="1"/>
    <col min="5" max="5" width="7.7109375" customWidth="1"/>
    <col min="6" max="6" width="15.85546875" customWidth="1"/>
    <col min="7" max="7" width="29.140625" customWidth="1"/>
  </cols>
  <sheetData>
    <row r="1" spans="1:7" ht="27.6" customHeight="1" x14ac:dyDescent="0.2">
      <c r="B1" s="44" t="s">
        <v>0</v>
      </c>
      <c r="C1" s="44"/>
      <c r="D1" s="44"/>
      <c r="E1" s="44"/>
      <c r="F1" s="44"/>
      <c r="G1" s="44"/>
    </row>
    <row r="2" spans="1:7" x14ac:dyDescent="0.2">
      <c r="B2" s="45" t="s">
        <v>93</v>
      </c>
      <c r="C2" s="45"/>
      <c r="D2" s="45"/>
      <c r="E2" s="45"/>
      <c r="F2" s="45"/>
    </row>
    <row r="3" spans="1:7" x14ac:dyDescent="0.2">
      <c r="B3" s="45"/>
      <c r="C3" s="45"/>
      <c r="D3" s="45"/>
      <c r="E3" s="45"/>
      <c r="F3" s="45"/>
    </row>
    <row r="5" spans="1:7" ht="12.75" customHeight="1" x14ac:dyDescent="0.2">
      <c r="A5" s="1" t="s">
        <v>1</v>
      </c>
      <c r="B5" s="1" t="s">
        <v>2</v>
      </c>
      <c r="C5" s="46" t="s">
        <v>3</v>
      </c>
      <c r="D5" s="1" t="s">
        <v>4</v>
      </c>
      <c r="E5" s="1" t="s">
        <v>4</v>
      </c>
      <c r="F5" s="1" t="s">
        <v>5</v>
      </c>
      <c r="G5" s="46" t="s">
        <v>6</v>
      </c>
    </row>
    <row r="6" spans="1:7" ht="26.25" customHeight="1" x14ac:dyDescent="0.2">
      <c r="A6" s="2"/>
      <c r="B6" s="3" t="s">
        <v>7</v>
      </c>
      <c r="C6" s="47"/>
      <c r="D6" s="3" t="s">
        <v>8</v>
      </c>
      <c r="E6" s="3" t="s">
        <v>9</v>
      </c>
      <c r="F6" s="3" t="s">
        <v>7</v>
      </c>
      <c r="G6" s="47"/>
    </row>
    <row r="7" spans="1:7" x14ac:dyDescent="0.2">
      <c r="A7" s="4">
        <v>1</v>
      </c>
      <c r="B7" s="4">
        <v>2</v>
      </c>
      <c r="C7" s="4"/>
      <c r="D7" s="4">
        <v>3</v>
      </c>
      <c r="E7" s="4">
        <v>4</v>
      </c>
      <c r="F7" s="4">
        <v>5</v>
      </c>
      <c r="G7" s="4">
        <v>6</v>
      </c>
    </row>
    <row r="8" spans="1:7" x14ac:dyDescent="0.2">
      <c r="A8" s="5"/>
      <c r="B8" s="5"/>
      <c r="C8" s="5"/>
      <c r="D8" s="5"/>
      <c r="E8" s="5"/>
      <c r="F8" s="5"/>
      <c r="G8" s="5"/>
    </row>
    <row r="9" spans="1:7" ht="16.5" customHeight="1" x14ac:dyDescent="0.2">
      <c r="A9" s="41" t="s">
        <v>10</v>
      </c>
      <c r="B9" s="42"/>
      <c r="C9" s="42"/>
      <c r="D9" s="42"/>
      <c r="E9" s="42"/>
      <c r="F9" s="42"/>
      <c r="G9" s="43"/>
    </row>
    <row r="10" spans="1:7" x14ac:dyDescent="0.2">
      <c r="A10" s="12">
        <v>1</v>
      </c>
      <c r="B10" s="13" t="s">
        <v>11</v>
      </c>
      <c r="C10" s="12">
        <v>1963</v>
      </c>
      <c r="D10" s="12">
        <v>8</v>
      </c>
      <c r="E10" s="12">
        <v>2</v>
      </c>
      <c r="F10" s="12">
        <v>371.3</v>
      </c>
      <c r="G10" s="13" t="s">
        <v>12</v>
      </c>
    </row>
    <row r="11" spans="1:7" x14ac:dyDescent="0.2">
      <c r="A11" s="12">
        <f>A10+1</f>
        <v>2</v>
      </c>
      <c r="B11" s="13" t="s">
        <v>13</v>
      </c>
      <c r="C11" s="12">
        <v>1963</v>
      </c>
      <c r="D11" s="12">
        <v>8</v>
      </c>
      <c r="E11" s="12">
        <v>2</v>
      </c>
      <c r="F11" s="12">
        <v>373.8</v>
      </c>
      <c r="G11" s="13" t="s">
        <v>12</v>
      </c>
    </row>
    <row r="12" spans="1:7" x14ac:dyDescent="0.2">
      <c r="A12" s="12">
        <f>A11+1</f>
        <v>3</v>
      </c>
      <c r="B12" s="13" t="s">
        <v>14</v>
      </c>
      <c r="C12" s="12">
        <v>1963</v>
      </c>
      <c r="D12" s="27">
        <v>8</v>
      </c>
      <c r="E12" s="12">
        <v>2</v>
      </c>
      <c r="F12" s="12">
        <v>368.6</v>
      </c>
      <c r="G12" s="13" t="s">
        <v>12</v>
      </c>
    </row>
    <row r="13" spans="1:7" x14ac:dyDescent="0.2">
      <c r="A13" s="12">
        <f>A12+1</f>
        <v>4</v>
      </c>
      <c r="B13" s="13" t="s">
        <v>15</v>
      </c>
      <c r="C13" s="12">
        <v>1963</v>
      </c>
      <c r="D13" s="12">
        <v>8</v>
      </c>
      <c r="E13" s="12">
        <v>2</v>
      </c>
      <c r="F13" s="12">
        <v>371.9</v>
      </c>
      <c r="G13" s="13" t="s">
        <v>12</v>
      </c>
    </row>
    <row r="14" spans="1:7" x14ac:dyDescent="0.2">
      <c r="A14" s="12">
        <f>A13+1</f>
        <v>5</v>
      </c>
      <c r="B14" s="13" t="s">
        <v>16</v>
      </c>
      <c r="C14" s="12">
        <v>1963</v>
      </c>
      <c r="D14" s="12">
        <v>8</v>
      </c>
      <c r="E14" s="12">
        <v>2</v>
      </c>
      <c r="F14" s="12">
        <v>369.7</v>
      </c>
      <c r="G14" s="13" t="s">
        <v>12</v>
      </c>
    </row>
    <row r="15" spans="1:7" x14ac:dyDescent="0.2">
      <c r="A15" s="12">
        <f>A14+1</f>
        <v>6</v>
      </c>
      <c r="B15" s="13" t="s">
        <v>17</v>
      </c>
      <c r="C15" s="12">
        <v>1963</v>
      </c>
      <c r="D15" s="12">
        <v>8</v>
      </c>
      <c r="E15" s="12">
        <v>2</v>
      </c>
      <c r="F15" s="12">
        <v>369.5</v>
      </c>
      <c r="G15" s="13" t="s">
        <v>12</v>
      </c>
    </row>
    <row r="16" spans="1:7" x14ac:dyDescent="0.2">
      <c r="A16" s="7">
        <v>6</v>
      </c>
      <c r="B16" s="8" t="s">
        <v>18</v>
      </c>
      <c r="C16" s="8"/>
      <c r="D16" s="9"/>
      <c r="E16" s="9"/>
      <c r="F16" s="7">
        <f>SUM(F10:F15)</f>
        <v>2224.8000000000002</v>
      </c>
      <c r="G16" s="10"/>
    </row>
    <row r="17" spans="1:7" ht="18" customHeight="1" x14ac:dyDescent="0.2">
      <c r="A17" s="41" t="s">
        <v>19</v>
      </c>
      <c r="B17" s="42"/>
      <c r="C17" s="42"/>
      <c r="D17" s="42"/>
      <c r="E17" s="42"/>
      <c r="F17" s="42"/>
      <c r="G17" s="43"/>
    </row>
    <row r="18" spans="1:7" x14ac:dyDescent="0.2">
      <c r="A18" s="12">
        <v>7</v>
      </c>
      <c r="B18" s="13" t="s">
        <v>20</v>
      </c>
      <c r="C18" s="12">
        <v>1965</v>
      </c>
      <c r="D18" s="12">
        <v>16</v>
      </c>
      <c r="E18" s="12">
        <v>2</v>
      </c>
      <c r="F18" s="12">
        <v>638.29999999999995</v>
      </c>
      <c r="G18" s="12" t="s">
        <v>99</v>
      </c>
    </row>
    <row r="19" spans="1:7" x14ac:dyDescent="0.2">
      <c r="A19" s="12">
        <f t="shared" ref="A19:A28" si="0">A18+1</f>
        <v>8</v>
      </c>
      <c r="B19" s="13" t="s">
        <v>21</v>
      </c>
      <c r="C19" s="12">
        <v>1965</v>
      </c>
      <c r="D19" s="12">
        <v>16</v>
      </c>
      <c r="E19" s="12">
        <v>2</v>
      </c>
      <c r="F19" s="12">
        <v>636.70000000000005</v>
      </c>
      <c r="G19" s="49" t="s">
        <v>99</v>
      </c>
    </row>
    <row r="20" spans="1:7" x14ac:dyDescent="0.2">
      <c r="A20" s="12">
        <f t="shared" si="0"/>
        <v>9</v>
      </c>
      <c r="B20" s="13" t="s">
        <v>22</v>
      </c>
      <c r="C20" s="12">
        <v>1966</v>
      </c>
      <c r="D20" s="12">
        <v>16</v>
      </c>
      <c r="E20" s="12">
        <v>2</v>
      </c>
      <c r="F20" s="12">
        <v>578.4</v>
      </c>
      <c r="G20" s="12" t="s">
        <v>99</v>
      </c>
    </row>
    <row r="21" spans="1:7" x14ac:dyDescent="0.2">
      <c r="A21" s="12">
        <f t="shared" si="0"/>
        <v>10</v>
      </c>
      <c r="B21" s="13" t="s">
        <v>23</v>
      </c>
      <c r="C21" s="12">
        <v>1963</v>
      </c>
      <c r="D21" s="12">
        <v>16</v>
      </c>
      <c r="E21" s="12">
        <v>2</v>
      </c>
      <c r="F21" s="12">
        <v>628.9</v>
      </c>
      <c r="G21" s="12" t="s">
        <v>99</v>
      </c>
    </row>
    <row r="22" spans="1:7" x14ac:dyDescent="0.2">
      <c r="A22" s="12">
        <f t="shared" si="0"/>
        <v>11</v>
      </c>
      <c r="B22" s="13" t="s">
        <v>24</v>
      </c>
      <c r="C22" s="12">
        <v>1967</v>
      </c>
      <c r="D22" s="12">
        <v>16</v>
      </c>
      <c r="E22" s="12">
        <v>2</v>
      </c>
      <c r="F22" s="12">
        <v>591</v>
      </c>
      <c r="G22" s="12" t="s">
        <v>99</v>
      </c>
    </row>
    <row r="23" spans="1:7" x14ac:dyDescent="0.2">
      <c r="A23" s="12">
        <f t="shared" si="0"/>
        <v>12</v>
      </c>
      <c r="B23" s="13" t="s">
        <v>25</v>
      </c>
      <c r="C23" s="12">
        <v>1970</v>
      </c>
      <c r="D23" s="12">
        <v>16</v>
      </c>
      <c r="E23" s="12">
        <v>2</v>
      </c>
      <c r="F23" s="12">
        <v>617.9</v>
      </c>
      <c r="G23" s="12" t="s">
        <v>99</v>
      </c>
    </row>
    <row r="24" spans="1:7" x14ac:dyDescent="0.2">
      <c r="A24" s="12">
        <f t="shared" si="0"/>
        <v>13</v>
      </c>
      <c r="B24" s="13" t="s">
        <v>26</v>
      </c>
      <c r="C24" s="12">
        <v>1970</v>
      </c>
      <c r="D24" s="12">
        <v>16</v>
      </c>
      <c r="E24" s="12">
        <v>2</v>
      </c>
      <c r="F24" s="12">
        <v>624.5</v>
      </c>
      <c r="G24" s="12" t="s">
        <v>99</v>
      </c>
    </row>
    <row r="25" spans="1:7" x14ac:dyDescent="0.2">
      <c r="A25" s="12">
        <f t="shared" si="0"/>
        <v>14</v>
      </c>
      <c r="B25" s="13" t="s">
        <v>27</v>
      </c>
      <c r="C25" s="12">
        <v>1973</v>
      </c>
      <c r="D25" s="12">
        <v>16</v>
      </c>
      <c r="E25" s="12">
        <v>2</v>
      </c>
      <c r="F25" s="12">
        <v>593.79999999999995</v>
      </c>
      <c r="G25" s="12" t="s">
        <v>99</v>
      </c>
    </row>
    <row r="26" spans="1:7" x14ac:dyDescent="0.2">
      <c r="A26" s="12">
        <f t="shared" si="0"/>
        <v>15</v>
      </c>
      <c r="B26" s="13" t="s">
        <v>28</v>
      </c>
      <c r="C26" s="12">
        <v>1975</v>
      </c>
      <c r="D26" s="12">
        <v>16</v>
      </c>
      <c r="E26" s="12">
        <v>2</v>
      </c>
      <c r="F26" s="12">
        <v>636.9</v>
      </c>
      <c r="G26" s="12" t="s">
        <v>99</v>
      </c>
    </row>
    <row r="27" spans="1:7" x14ac:dyDescent="0.2">
      <c r="A27" s="12">
        <f t="shared" si="0"/>
        <v>16</v>
      </c>
      <c r="B27" s="13" t="s">
        <v>29</v>
      </c>
      <c r="C27" s="12">
        <v>1981</v>
      </c>
      <c r="D27" s="12">
        <v>16</v>
      </c>
      <c r="E27" s="12">
        <v>2</v>
      </c>
      <c r="F27" s="12">
        <v>686.6</v>
      </c>
      <c r="G27" s="12" t="s">
        <v>99</v>
      </c>
    </row>
    <row r="28" spans="1:7" x14ac:dyDescent="0.2">
      <c r="A28" s="12">
        <f t="shared" si="0"/>
        <v>17</v>
      </c>
      <c r="B28" s="13" t="s">
        <v>30</v>
      </c>
      <c r="C28" s="12">
        <v>1986</v>
      </c>
      <c r="D28" s="12">
        <v>16</v>
      </c>
      <c r="E28" s="12">
        <v>2</v>
      </c>
      <c r="F28" s="12">
        <v>723.9</v>
      </c>
      <c r="G28" s="12" t="s">
        <v>99</v>
      </c>
    </row>
    <row r="29" spans="1:7" x14ac:dyDescent="0.2">
      <c r="A29" s="12">
        <f>A28+1</f>
        <v>18</v>
      </c>
      <c r="B29" s="13" t="s">
        <v>31</v>
      </c>
      <c r="C29" s="12">
        <v>1986</v>
      </c>
      <c r="D29" s="12">
        <v>8</v>
      </c>
      <c r="E29" s="12">
        <v>1</v>
      </c>
      <c r="F29" s="12">
        <v>346</v>
      </c>
      <c r="G29" s="12" t="s">
        <v>99</v>
      </c>
    </row>
    <row r="30" spans="1:7" x14ac:dyDescent="0.2">
      <c r="A30" s="7">
        <v>12</v>
      </c>
      <c r="B30" s="8" t="s">
        <v>18</v>
      </c>
      <c r="C30" s="8"/>
      <c r="D30" s="9"/>
      <c r="E30" s="9"/>
      <c r="F30" s="7">
        <f>SUM(F18:F29)</f>
        <v>7302.9000000000005</v>
      </c>
      <c r="G30" s="10"/>
    </row>
    <row r="31" spans="1:7" ht="22.5" customHeight="1" x14ac:dyDescent="0.2">
      <c r="A31" s="41" t="s">
        <v>32</v>
      </c>
      <c r="B31" s="42"/>
      <c r="C31" s="42"/>
      <c r="D31" s="42"/>
      <c r="E31" s="42"/>
      <c r="F31" s="42"/>
      <c r="G31" s="43"/>
    </row>
    <row r="32" spans="1:7" x14ac:dyDescent="0.2">
      <c r="A32" s="28">
        <v>20</v>
      </c>
      <c r="B32" s="28" t="s">
        <v>33</v>
      </c>
      <c r="C32" s="28">
        <v>1983</v>
      </c>
      <c r="D32" s="28">
        <v>66</v>
      </c>
      <c r="E32" s="28">
        <v>5</v>
      </c>
      <c r="F32" s="28">
        <v>2894</v>
      </c>
      <c r="G32" s="28" t="s">
        <v>34</v>
      </c>
    </row>
    <row r="33" spans="1:7" x14ac:dyDescent="0.2">
      <c r="A33" s="28">
        <f t="shared" ref="A33:A50" si="1">A32+1</f>
        <v>21</v>
      </c>
      <c r="B33" s="28" t="s">
        <v>35</v>
      </c>
      <c r="C33" s="28">
        <v>1976</v>
      </c>
      <c r="D33" s="28">
        <v>20</v>
      </c>
      <c r="E33" s="28">
        <v>5</v>
      </c>
      <c r="F33" s="28">
        <v>1106.7</v>
      </c>
      <c r="G33" s="28" t="s">
        <v>34</v>
      </c>
    </row>
    <row r="34" spans="1:7" x14ac:dyDescent="0.2">
      <c r="A34" s="28">
        <f t="shared" si="1"/>
        <v>22</v>
      </c>
      <c r="B34" s="28" t="s">
        <v>36</v>
      </c>
      <c r="C34" s="28">
        <v>1976</v>
      </c>
      <c r="D34" s="28">
        <v>20</v>
      </c>
      <c r="E34" s="28">
        <v>5</v>
      </c>
      <c r="F34" s="28">
        <v>1118.4000000000001</v>
      </c>
      <c r="G34" s="28" t="s">
        <v>34</v>
      </c>
    </row>
    <row r="35" spans="1:7" x14ac:dyDescent="0.2">
      <c r="A35" s="28">
        <f t="shared" si="1"/>
        <v>23</v>
      </c>
      <c r="B35" s="28" t="s">
        <v>37</v>
      </c>
      <c r="C35" s="28">
        <v>1977</v>
      </c>
      <c r="D35" s="28">
        <v>20</v>
      </c>
      <c r="E35" s="28">
        <v>5</v>
      </c>
      <c r="F35" s="28">
        <v>1124.9000000000001</v>
      </c>
      <c r="G35" s="28" t="s">
        <v>34</v>
      </c>
    </row>
    <row r="36" spans="1:7" x14ac:dyDescent="0.2">
      <c r="A36" s="28">
        <f t="shared" si="1"/>
        <v>24</v>
      </c>
      <c r="B36" s="28" t="s">
        <v>38</v>
      </c>
      <c r="C36" s="28">
        <v>1988</v>
      </c>
      <c r="D36" s="28">
        <v>20</v>
      </c>
      <c r="E36" s="28">
        <v>5</v>
      </c>
      <c r="F36" s="28">
        <v>1192.3</v>
      </c>
      <c r="G36" s="28" t="s">
        <v>34</v>
      </c>
    </row>
    <row r="37" spans="1:7" x14ac:dyDescent="0.2">
      <c r="A37" s="28">
        <f t="shared" si="1"/>
        <v>25</v>
      </c>
      <c r="B37" s="28" t="s">
        <v>39</v>
      </c>
      <c r="C37" s="28">
        <v>1975</v>
      </c>
      <c r="D37" s="28">
        <v>40</v>
      </c>
      <c r="E37" s="28">
        <v>5</v>
      </c>
      <c r="F37" s="28">
        <v>1985.8</v>
      </c>
      <c r="G37" s="28" t="s">
        <v>34</v>
      </c>
    </row>
    <row r="38" spans="1:7" x14ac:dyDescent="0.2">
      <c r="A38" s="28">
        <f t="shared" si="1"/>
        <v>26</v>
      </c>
      <c r="B38" s="28" t="s">
        <v>40</v>
      </c>
      <c r="C38" s="28">
        <v>1974</v>
      </c>
      <c r="D38" s="28">
        <v>40</v>
      </c>
      <c r="E38" s="28">
        <v>5</v>
      </c>
      <c r="F38" s="28">
        <v>1979</v>
      </c>
      <c r="G38" s="28" t="s">
        <v>34</v>
      </c>
    </row>
    <row r="39" spans="1:7" x14ac:dyDescent="0.2">
      <c r="A39" s="28">
        <f t="shared" si="1"/>
        <v>27</v>
      </c>
      <c r="B39" s="28" t="s">
        <v>41</v>
      </c>
      <c r="C39" s="28">
        <v>1974</v>
      </c>
      <c r="D39" s="28">
        <v>37</v>
      </c>
      <c r="E39" s="28">
        <v>5</v>
      </c>
      <c r="F39" s="28">
        <v>1759</v>
      </c>
      <c r="G39" s="28" t="s">
        <v>34</v>
      </c>
    </row>
    <row r="40" spans="1:7" x14ac:dyDescent="0.2">
      <c r="A40" s="28">
        <f t="shared" si="1"/>
        <v>28</v>
      </c>
      <c r="B40" s="28" t="s">
        <v>42</v>
      </c>
      <c r="C40" s="28">
        <v>1974</v>
      </c>
      <c r="D40" s="28">
        <v>40</v>
      </c>
      <c r="E40" s="28">
        <v>5</v>
      </c>
      <c r="F40" s="28">
        <v>2005.3</v>
      </c>
      <c r="G40" s="28" t="s">
        <v>34</v>
      </c>
    </row>
    <row r="41" spans="1:7" x14ac:dyDescent="0.2">
      <c r="A41" s="28">
        <f t="shared" si="1"/>
        <v>29</v>
      </c>
      <c r="B41" s="28" t="s">
        <v>43</v>
      </c>
      <c r="C41" s="28">
        <v>1975</v>
      </c>
      <c r="D41" s="28">
        <v>40</v>
      </c>
      <c r="E41" s="28">
        <v>5</v>
      </c>
      <c r="F41" s="28">
        <v>2155.6999999999998</v>
      </c>
      <c r="G41" s="28" t="s">
        <v>34</v>
      </c>
    </row>
    <row r="42" spans="1:7" x14ac:dyDescent="0.2">
      <c r="A42" s="28">
        <f t="shared" si="1"/>
        <v>30</v>
      </c>
      <c r="B42" s="28" t="s">
        <v>44</v>
      </c>
      <c r="C42" s="28">
        <v>1975</v>
      </c>
      <c r="D42" s="28">
        <v>40</v>
      </c>
      <c r="E42" s="28">
        <v>5</v>
      </c>
      <c r="F42" s="28">
        <v>1975.6</v>
      </c>
      <c r="G42" s="28" t="s">
        <v>34</v>
      </c>
    </row>
    <row r="43" spans="1:7" x14ac:dyDescent="0.2">
      <c r="A43" s="28">
        <f t="shared" si="1"/>
        <v>31</v>
      </c>
      <c r="B43" s="28" t="s">
        <v>45</v>
      </c>
      <c r="C43" s="28">
        <v>1980</v>
      </c>
      <c r="D43" s="28">
        <v>40</v>
      </c>
      <c r="E43" s="28">
        <v>5</v>
      </c>
      <c r="F43" s="28">
        <v>2183.8000000000002</v>
      </c>
      <c r="G43" s="28" t="s">
        <v>34</v>
      </c>
    </row>
    <row r="44" spans="1:7" x14ac:dyDescent="0.2">
      <c r="A44" s="28">
        <f t="shared" si="1"/>
        <v>32</v>
      </c>
      <c r="B44" s="28" t="s">
        <v>46</v>
      </c>
      <c r="C44" s="28">
        <v>1978</v>
      </c>
      <c r="D44" s="28">
        <v>40</v>
      </c>
      <c r="E44" s="28">
        <v>5</v>
      </c>
      <c r="F44" s="28">
        <v>1968.9</v>
      </c>
      <c r="G44" s="28" t="s">
        <v>34</v>
      </c>
    </row>
    <row r="45" spans="1:7" x14ac:dyDescent="0.2">
      <c r="A45" s="28">
        <f t="shared" si="1"/>
        <v>33</v>
      </c>
      <c r="B45" s="28" t="s">
        <v>47</v>
      </c>
      <c r="C45" s="28">
        <v>1975</v>
      </c>
      <c r="D45" s="28">
        <v>40</v>
      </c>
      <c r="E45" s="28">
        <v>5</v>
      </c>
      <c r="F45" s="28">
        <v>2006.2</v>
      </c>
      <c r="G45" s="28" t="s">
        <v>34</v>
      </c>
    </row>
    <row r="46" spans="1:7" x14ac:dyDescent="0.2">
      <c r="A46" s="28">
        <f t="shared" si="1"/>
        <v>34</v>
      </c>
      <c r="B46" s="28" t="s">
        <v>48</v>
      </c>
      <c r="C46" s="28">
        <v>1977</v>
      </c>
      <c r="D46" s="28">
        <v>40</v>
      </c>
      <c r="E46" s="28">
        <v>5</v>
      </c>
      <c r="F46" s="28">
        <v>1982.2</v>
      </c>
      <c r="G46" s="28" t="s">
        <v>34</v>
      </c>
    </row>
    <row r="47" spans="1:7" x14ac:dyDescent="0.2">
      <c r="A47" s="28">
        <f t="shared" si="1"/>
        <v>35</v>
      </c>
      <c r="B47" s="28" t="s">
        <v>49</v>
      </c>
      <c r="C47" s="28">
        <v>1992</v>
      </c>
      <c r="D47" s="28">
        <v>30</v>
      </c>
      <c r="E47" s="28">
        <v>5</v>
      </c>
      <c r="F47" s="28">
        <v>1653.6</v>
      </c>
      <c r="G47" s="28" t="s">
        <v>34</v>
      </c>
    </row>
    <row r="48" spans="1:7" x14ac:dyDescent="0.2">
      <c r="A48" s="28">
        <f t="shared" si="1"/>
        <v>36</v>
      </c>
      <c r="B48" s="28" t="s">
        <v>50</v>
      </c>
      <c r="C48" s="28">
        <v>1977</v>
      </c>
      <c r="D48" s="28">
        <v>40</v>
      </c>
      <c r="E48" s="28">
        <v>5</v>
      </c>
      <c r="F48" s="28">
        <v>1977.1</v>
      </c>
      <c r="G48" s="28" t="s">
        <v>34</v>
      </c>
    </row>
    <row r="49" spans="1:7" x14ac:dyDescent="0.2">
      <c r="A49" s="28">
        <f t="shared" si="1"/>
        <v>37</v>
      </c>
      <c r="B49" s="28" t="s">
        <v>51</v>
      </c>
      <c r="C49" s="28">
        <v>1985</v>
      </c>
      <c r="D49" s="28">
        <v>70</v>
      </c>
      <c r="E49" s="28">
        <v>5</v>
      </c>
      <c r="F49" s="28">
        <v>3354.2</v>
      </c>
      <c r="G49" s="28" t="s">
        <v>34</v>
      </c>
    </row>
    <row r="50" spans="1:7" x14ac:dyDescent="0.2">
      <c r="A50" s="28">
        <f t="shared" si="1"/>
        <v>38</v>
      </c>
      <c r="B50" s="28" t="s">
        <v>52</v>
      </c>
      <c r="C50" s="28">
        <v>1991</v>
      </c>
      <c r="D50" s="28">
        <v>30</v>
      </c>
      <c r="E50" s="28">
        <v>5</v>
      </c>
      <c r="F50" s="28">
        <v>1677.2</v>
      </c>
      <c r="G50" s="28" t="s">
        <v>34</v>
      </c>
    </row>
    <row r="51" spans="1:7" x14ac:dyDescent="0.2">
      <c r="A51" s="7">
        <v>19</v>
      </c>
      <c r="B51" s="8" t="s">
        <v>18</v>
      </c>
      <c r="C51" s="8"/>
      <c r="D51" s="9"/>
      <c r="E51" s="9"/>
      <c r="F51" s="7">
        <f>SUM(F32:F50)</f>
        <v>36099.899999999994</v>
      </c>
      <c r="G51" s="10"/>
    </row>
    <row r="52" spans="1:7" ht="20.25" customHeight="1" x14ac:dyDescent="0.2">
      <c r="A52" s="41" t="s">
        <v>53</v>
      </c>
      <c r="B52" s="42"/>
      <c r="C52" s="42"/>
      <c r="D52" s="42"/>
      <c r="E52" s="42"/>
      <c r="F52" s="42"/>
      <c r="G52" s="43"/>
    </row>
    <row r="53" spans="1:7" x14ac:dyDescent="0.2">
      <c r="A53" s="28">
        <v>39</v>
      </c>
      <c r="B53" s="29" t="s">
        <v>54</v>
      </c>
      <c r="C53" s="28">
        <v>1964</v>
      </c>
      <c r="D53" s="28">
        <v>8</v>
      </c>
      <c r="E53" s="28">
        <v>2</v>
      </c>
      <c r="F53" s="11">
        <v>385.6</v>
      </c>
      <c r="G53" s="30" t="s">
        <v>94</v>
      </c>
    </row>
    <row r="54" spans="1:7" x14ac:dyDescent="0.2">
      <c r="A54" s="31">
        <f>A53+1</f>
        <v>40</v>
      </c>
      <c r="B54" s="32" t="s">
        <v>55</v>
      </c>
      <c r="C54" s="31">
        <v>1964</v>
      </c>
      <c r="D54" s="31">
        <v>8</v>
      </c>
      <c r="E54" s="31">
        <v>2</v>
      </c>
      <c r="F54" s="11">
        <v>378.2</v>
      </c>
      <c r="G54" s="30" t="s">
        <v>94</v>
      </c>
    </row>
    <row r="55" spans="1:7" x14ac:dyDescent="0.2">
      <c r="A55" s="31">
        <f>A54+1</f>
        <v>41</v>
      </c>
      <c r="B55" s="32" t="s">
        <v>56</v>
      </c>
      <c r="C55" s="31">
        <v>1964</v>
      </c>
      <c r="D55" s="31">
        <v>8</v>
      </c>
      <c r="E55" s="31">
        <v>2</v>
      </c>
      <c r="F55" s="11">
        <v>383.8</v>
      </c>
      <c r="G55" s="30" t="s">
        <v>94</v>
      </c>
    </row>
    <row r="56" spans="1:7" x14ac:dyDescent="0.2">
      <c r="A56" s="31">
        <f>A55+1</f>
        <v>42</v>
      </c>
      <c r="B56" s="32" t="s">
        <v>57</v>
      </c>
      <c r="C56" s="31">
        <v>1964</v>
      </c>
      <c r="D56" s="31">
        <v>8</v>
      </c>
      <c r="E56" s="31">
        <v>2</v>
      </c>
      <c r="F56" s="11">
        <v>380.1</v>
      </c>
      <c r="G56" s="30" t="s">
        <v>94</v>
      </c>
    </row>
    <row r="57" spans="1:7" x14ac:dyDescent="0.2">
      <c r="A57" s="33">
        <v>4</v>
      </c>
      <c r="B57" s="34" t="s">
        <v>18</v>
      </c>
      <c r="C57" s="34"/>
      <c r="D57" s="35"/>
      <c r="E57" s="35"/>
      <c r="F57" s="33">
        <f>SUM(F53:F56)</f>
        <v>1527.6999999999998</v>
      </c>
      <c r="G57" s="35"/>
    </row>
    <row r="58" spans="1:7" ht="16.5" customHeight="1" x14ac:dyDescent="0.2">
      <c r="A58" s="41" t="s">
        <v>58</v>
      </c>
      <c r="B58" s="42"/>
      <c r="C58" s="42"/>
      <c r="D58" s="42"/>
      <c r="E58" s="42"/>
      <c r="F58" s="42"/>
      <c r="G58" s="43"/>
    </row>
    <row r="59" spans="1:7" x14ac:dyDescent="0.2">
      <c r="A59" s="12">
        <v>43</v>
      </c>
      <c r="B59" s="13" t="s">
        <v>59</v>
      </c>
      <c r="C59" s="12">
        <v>1977</v>
      </c>
      <c r="D59" s="12">
        <v>16</v>
      </c>
      <c r="E59" s="12">
        <v>2</v>
      </c>
      <c r="F59" s="12">
        <v>719.97</v>
      </c>
      <c r="G59" s="13" t="s">
        <v>12</v>
      </c>
    </row>
    <row r="60" spans="1:7" ht="27" customHeight="1" x14ac:dyDescent="0.2">
      <c r="A60" s="12">
        <v>44</v>
      </c>
      <c r="B60" s="13" t="s">
        <v>60</v>
      </c>
      <c r="C60" s="12">
        <v>1977</v>
      </c>
      <c r="D60" s="12">
        <v>16</v>
      </c>
      <c r="E60" s="12">
        <v>2</v>
      </c>
      <c r="F60" s="12">
        <v>719.11</v>
      </c>
      <c r="G60" s="13" t="s">
        <v>61</v>
      </c>
    </row>
    <row r="61" spans="1:7" x14ac:dyDescent="0.2">
      <c r="A61" s="7">
        <v>2</v>
      </c>
      <c r="B61" s="8" t="s">
        <v>18</v>
      </c>
      <c r="C61" s="8"/>
      <c r="D61" s="10"/>
      <c r="E61" s="10"/>
      <c r="F61" s="7">
        <f>SUM(F59:F60)</f>
        <v>1439.08</v>
      </c>
      <c r="G61" s="10"/>
    </row>
    <row r="62" spans="1:7" ht="17.25" customHeight="1" x14ac:dyDescent="0.2">
      <c r="A62" s="41" t="s">
        <v>62</v>
      </c>
      <c r="B62" s="42"/>
      <c r="C62" s="42"/>
      <c r="D62" s="42"/>
      <c r="E62" s="42"/>
      <c r="F62" s="42"/>
      <c r="G62" s="43"/>
    </row>
    <row r="63" spans="1:7" x14ac:dyDescent="0.2">
      <c r="A63" s="6">
        <v>45</v>
      </c>
      <c r="B63" s="5" t="s">
        <v>63</v>
      </c>
      <c r="C63" s="6">
        <v>1976</v>
      </c>
      <c r="D63" s="6">
        <v>22</v>
      </c>
      <c r="E63" s="6">
        <v>2</v>
      </c>
      <c r="F63" s="11">
        <v>1092.2</v>
      </c>
      <c r="G63" s="5" t="s">
        <v>12</v>
      </c>
    </row>
    <row r="64" spans="1:7" ht="21.6" customHeight="1" x14ac:dyDescent="0.2">
      <c r="A64" s="15">
        <f>A63+1</f>
        <v>46</v>
      </c>
      <c r="B64" s="16" t="s">
        <v>64</v>
      </c>
      <c r="C64" s="15">
        <v>1976</v>
      </c>
      <c r="D64" s="15">
        <v>22</v>
      </c>
      <c r="E64" s="15">
        <v>2</v>
      </c>
      <c r="F64" s="26">
        <v>1091.2</v>
      </c>
      <c r="G64" s="5" t="s">
        <v>12</v>
      </c>
    </row>
    <row r="65" spans="1:7" s="18" customFormat="1" x14ac:dyDescent="0.2">
      <c r="A65" s="7">
        <v>2</v>
      </c>
      <c r="B65" s="8" t="s">
        <v>18</v>
      </c>
      <c r="C65" s="8"/>
      <c r="D65" s="17"/>
      <c r="E65" s="17"/>
      <c r="F65" s="7">
        <f>SUM(F63:F64)</f>
        <v>2183.4</v>
      </c>
      <c r="G65" s="17"/>
    </row>
    <row r="66" spans="1:7" ht="18.75" customHeight="1" x14ac:dyDescent="0.2">
      <c r="A66" s="41" t="s">
        <v>65</v>
      </c>
      <c r="B66" s="42"/>
      <c r="C66" s="42"/>
      <c r="D66" s="42"/>
      <c r="E66" s="42"/>
      <c r="F66" s="42"/>
      <c r="G66" s="43"/>
    </row>
    <row r="67" spans="1:7" ht="25.5" x14ac:dyDescent="0.2">
      <c r="A67" s="12">
        <f>A64+1</f>
        <v>47</v>
      </c>
      <c r="B67" s="13" t="s">
        <v>66</v>
      </c>
      <c r="C67" s="12">
        <v>1979</v>
      </c>
      <c r="D67" s="12">
        <v>16</v>
      </c>
      <c r="E67" s="12">
        <v>2</v>
      </c>
      <c r="F67" s="11">
        <v>744.9</v>
      </c>
      <c r="G67" s="30" t="s">
        <v>89</v>
      </c>
    </row>
    <row r="68" spans="1:7" ht="25.5" x14ac:dyDescent="0.2">
      <c r="A68" s="12">
        <f>A67+1</f>
        <v>48</v>
      </c>
      <c r="B68" s="13" t="s">
        <v>67</v>
      </c>
      <c r="C68" s="12">
        <v>1981</v>
      </c>
      <c r="D68" s="12">
        <v>16</v>
      </c>
      <c r="E68" s="12">
        <v>2</v>
      </c>
      <c r="F68" s="11">
        <v>740.9</v>
      </c>
      <c r="G68" s="30" t="s">
        <v>90</v>
      </c>
    </row>
    <row r="69" spans="1:7" ht="25.5" x14ac:dyDescent="0.2">
      <c r="A69" s="12">
        <f>A68+1</f>
        <v>49</v>
      </c>
      <c r="B69" s="13" t="s">
        <v>68</v>
      </c>
      <c r="C69" s="12">
        <v>1983</v>
      </c>
      <c r="D69" s="12">
        <v>16</v>
      </c>
      <c r="E69" s="12">
        <v>2</v>
      </c>
      <c r="F69" s="11">
        <v>773.4</v>
      </c>
      <c r="G69" s="30" t="s">
        <v>91</v>
      </c>
    </row>
    <row r="70" spans="1:7" ht="25.5" x14ac:dyDescent="0.2">
      <c r="A70" s="12">
        <f>A69+1</f>
        <v>50</v>
      </c>
      <c r="B70" s="13" t="s">
        <v>69</v>
      </c>
      <c r="C70" s="12">
        <v>1984</v>
      </c>
      <c r="D70" s="12">
        <v>16</v>
      </c>
      <c r="E70" s="12">
        <v>2</v>
      </c>
      <c r="F70" s="11">
        <v>801.7</v>
      </c>
      <c r="G70" s="30" t="s">
        <v>91</v>
      </c>
    </row>
    <row r="71" spans="1:7" ht="25.5" customHeight="1" x14ac:dyDescent="0.2">
      <c r="A71" s="12">
        <f>A70+1</f>
        <v>51</v>
      </c>
      <c r="B71" s="13" t="s">
        <v>70</v>
      </c>
      <c r="C71" s="12">
        <v>1985</v>
      </c>
      <c r="D71" s="12">
        <v>16</v>
      </c>
      <c r="E71" s="12">
        <v>2</v>
      </c>
      <c r="F71" s="11">
        <v>851.7</v>
      </c>
      <c r="G71" s="30" t="s">
        <v>90</v>
      </c>
    </row>
    <row r="72" spans="1:7" x14ac:dyDescent="0.2">
      <c r="A72" s="33">
        <v>5</v>
      </c>
      <c r="B72" s="34" t="s">
        <v>18</v>
      </c>
      <c r="C72" s="34"/>
      <c r="D72" s="36"/>
      <c r="E72" s="36"/>
      <c r="F72" s="33">
        <f>SUM(F67:F71)</f>
        <v>3912.5999999999995</v>
      </c>
      <c r="G72" s="35"/>
    </row>
    <row r="73" spans="1:7" ht="16.5" customHeight="1" x14ac:dyDescent="0.2">
      <c r="A73" s="41" t="s">
        <v>92</v>
      </c>
      <c r="B73" s="42"/>
      <c r="C73" s="42"/>
      <c r="D73" s="42"/>
      <c r="E73" s="42"/>
      <c r="F73" s="42"/>
      <c r="G73" s="43"/>
    </row>
    <row r="74" spans="1:7" ht="40.5" customHeight="1" x14ac:dyDescent="0.2">
      <c r="A74" s="28">
        <f>A71+1</f>
        <v>52</v>
      </c>
      <c r="B74" s="29" t="s">
        <v>71</v>
      </c>
      <c r="C74" s="28">
        <v>1976</v>
      </c>
      <c r="D74" s="28">
        <v>66</v>
      </c>
      <c r="E74" s="28">
        <v>5</v>
      </c>
      <c r="F74" s="28">
        <v>3057.5</v>
      </c>
      <c r="G74" s="30" t="s">
        <v>95</v>
      </c>
    </row>
    <row r="75" spans="1:7" s="19" customFormat="1" x14ac:dyDescent="0.2">
      <c r="A75" s="7">
        <v>1</v>
      </c>
      <c r="B75" s="8" t="s">
        <v>18</v>
      </c>
      <c r="C75" s="8"/>
      <c r="D75" s="10"/>
      <c r="E75" s="10"/>
      <c r="F75" s="7">
        <f>SUM(F74)</f>
        <v>3057.5</v>
      </c>
      <c r="G75" s="10"/>
    </row>
    <row r="76" spans="1:7" s="19" customFormat="1" ht="18" customHeight="1" x14ac:dyDescent="0.2">
      <c r="A76" s="38"/>
      <c r="B76" s="39"/>
      <c r="C76" s="39"/>
      <c r="D76" s="39"/>
      <c r="E76" s="39"/>
      <c r="F76" s="39"/>
      <c r="G76" s="40"/>
    </row>
    <row r="77" spans="1:7" s="19" customFormat="1" ht="16.5" customHeight="1" x14ac:dyDescent="0.2">
      <c r="A77" s="31">
        <v>53</v>
      </c>
      <c r="B77" s="20" t="s">
        <v>73</v>
      </c>
      <c r="C77" s="11" t="s">
        <v>74</v>
      </c>
      <c r="D77" s="14">
        <v>70</v>
      </c>
      <c r="E77" s="32">
        <v>5</v>
      </c>
      <c r="F77" s="11">
        <v>4072</v>
      </c>
      <c r="G77" s="31" t="s">
        <v>88</v>
      </c>
    </row>
    <row r="78" spans="1:7" s="19" customFormat="1" x14ac:dyDescent="0.2">
      <c r="A78" s="31">
        <f t="shared" ref="A78:A84" si="2">A77+1</f>
        <v>54</v>
      </c>
      <c r="B78" s="20" t="s">
        <v>75</v>
      </c>
      <c r="C78" s="11" t="s">
        <v>76</v>
      </c>
      <c r="D78" s="14">
        <v>70</v>
      </c>
      <c r="E78" s="32">
        <v>5</v>
      </c>
      <c r="F78" s="11">
        <v>4017</v>
      </c>
      <c r="G78" s="31" t="s">
        <v>88</v>
      </c>
    </row>
    <row r="79" spans="1:7" s="19" customFormat="1" x14ac:dyDescent="0.2">
      <c r="A79" s="31">
        <f t="shared" si="2"/>
        <v>55</v>
      </c>
      <c r="B79" s="20" t="s">
        <v>77</v>
      </c>
      <c r="C79" s="11" t="s">
        <v>74</v>
      </c>
      <c r="D79" s="14">
        <v>70</v>
      </c>
      <c r="E79" s="32">
        <v>5</v>
      </c>
      <c r="F79" s="11">
        <v>4062</v>
      </c>
      <c r="G79" s="31" t="s">
        <v>88</v>
      </c>
    </row>
    <row r="80" spans="1:7" s="19" customFormat="1" x14ac:dyDescent="0.2">
      <c r="A80" s="31">
        <f t="shared" si="2"/>
        <v>56</v>
      </c>
      <c r="B80" s="20" t="s">
        <v>78</v>
      </c>
      <c r="C80" s="11" t="s">
        <v>79</v>
      </c>
      <c r="D80" s="14">
        <v>70</v>
      </c>
      <c r="E80" s="32">
        <v>5</v>
      </c>
      <c r="F80" s="11">
        <v>4052</v>
      </c>
      <c r="G80" s="31" t="s">
        <v>88</v>
      </c>
    </row>
    <row r="81" spans="1:7" s="19" customFormat="1" ht="25.5" x14ac:dyDescent="0.2">
      <c r="A81" s="31">
        <f t="shared" si="2"/>
        <v>57</v>
      </c>
      <c r="B81" s="20" t="s">
        <v>80</v>
      </c>
      <c r="C81" s="11" t="s">
        <v>72</v>
      </c>
      <c r="D81" s="14">
        <v>70</v>
      </c>
      <c r="E81" s="32">
        <v>5</v>
      </c>
      <c r="F81" s="11">
        <v>4045</v>
      </c>
      <c r="G81" s="31" t="s">
        <v>88</v>
      </c>
    </row>
    <row r="82" spans="1:7" s="19" customFormat="1" ht="25.5" x14ac:dyDescent="0.2">
      <c r="A82" s="31">
        <f t="shared" si="2"/>
        <v>58</v>
      </c>
      <c r="B82" s="20" t="s">
        <v>81</v>
      </c>
      <c r="C82" s="11" t="s">
        <v>82</v>
      </c>
      <c r="D82" s="14">
        <v>69</v>
      </c>
      <c r="E82" s="32">
        <v>5</v>
      </c>
      <c r="F82" s="11">
        <v>4089</v>
      </c>
      <c r="G82" s="31" t="s">
        <v>88</v>
      </c>
    </row>
    <row r="83" spans="1:7" s="19" customFormat="1" ht="25.5" x14ac:dyDescent="0.2">
      <c r="A83" s="31">
        <f t="shared" si="2"/>
        <v>59</v>
      </c>
      <c r="B83" s="20" t="s">
        <v>83</v>
      </c>
      <c r="C83" s="11" t="s">
        <v>84</v>
      </c>
      <c r="D83" s="14">
        <v>40</v>
      </c>
      <c r="E83" s="32">
        <v>5</v>
      </c>
      <c r="F83" s="11">
        <v>1805.5</v>
      </c>
      <c r="G83" s="31" t="s">
        <v>88</v>
      </c>
    </row>
    <row r="84" spans="1:7" s="19" customFormat="1" ht="25.5" x14ac:dyDescent="0.2">
      <c r="A84" s="31">
        <f t="shared" si="2"/>
        <v>60</v>
      </c>
      <c r="B84" s="20" t="s">
        <v>85</v>
      </c>
      <c r="C84" s="11" t="s">
        <v>86</v>
      </c>
      <c r="D84" s="14">
        <v>58</v>
      </c>
      <c r="E84" s="32">
        <v>5</v>
      </c>
      <c r="F84" s="11">
        <v>2782.7</v>
      </c>
      <c r="G84" s="31" t="s">
        <v>88</v>
      </c>
    </row>
    <row r="85" spans="1:7" x14ac:dyDescent="0.2">
      <c r="A85" s="7">
        <v>8</v>
      </c>
      <c r="B85" s="8" t="s">
        <v>18</v>
      </c>
      <c r="C85" s="8"/>
      <c r="D85" s="10"/>
      <c r="E85" s="10"/>
      <c r="F85" s="7">
        <f>SUM(F77:F84)</f>
        <v>28925.200000000001</v>
      </c>
      <c r="G85" s="21"/>
    </row>
    <row r="86" spans="1:7" s="24" customFormat="1" x14ac:dyDescent="0.2">
      <c r="A86" s="22">
        <f>A75+A72+A65+A61+A57+A51+A30+A16+A85</f>
        <v>59</v>
      </c>
      <c r="B86" s="23" t="s">
        <v>87</v>
      </c>
      <c r="C86" s="37">
        <f>C75+C72+C65+C61+C57+C51+C30+C16+C85</f>
        <v>0</v>
      </c>
      <c r="D86" s="23">
        <f>SUM(D10:D85)</f>
        <v>1716</v>
      </c>
      <c r="E86" s="23"/>
      <c r="F86" s="22"/>
      <c r="G86" s="23"/>
    </row>
    <row r="87" spans="1:7" x14ac:dyDescent="0.2">
      <c r="A87" s="25"/>
    </row>
    <row r="88" spans="1:7" x14ac:dyDescent="0.2">
      <c r="A88" s="48" t="s">
        <v>98</v>
      </c>
      <c r="B88" s="48"/>
      <c r="C88" s="48"/>
      <c r="D88" s="48"/>
      <c r="E88" s="48"/>
      <c r="F88" s="48"/>
      <c r="G88" s="48"/>
    </row>
    <row r="89" spans="1:7" x14ac:dyDescent="0.2">
      <c r="A89" s="48" t="s">
        <v>96</v>
      </c>
      <c r="B89" s="48"/>
      <c r="C89" s="48"/>
      <c r="D89" s="48"/>
      <c r="E89" s="48"/>
      <c r="F89" s="48"/>
      <c r="G89" s="48"/>
    </row>
    <row r="90" spans="1:7" x14ac:dyDescent="0.2">
      <c r="A90" s="48" t="s">
        <v>97</v>
      </c>
      <c r="B90" s="48"/>
      <c r="C90" s="48"/>
      <c r="D90" s="48"/>
      <c r="E90" s="48"/>
      <c r="F90" s="48"/>
      <c r="G90" s="48"/>
    </row>
    <row r="91" spans="1:7" x14ac:dyDescent="0.2">
      <c r="A91" s="25"/>
    </row>
    <row r="92" spans="1:7" x14ac:dyDescent="0.2">
      <c r="A92" s="25"/>
    </row>
    <row r="93" spans="1:7" x14ac:dyDescent="0.2">
      <c r="A93" s="25"/>
    </row>
    <row r="94" spans="1:7" x14ac:dyDescent="0.2">
      <c r="A94" s="25"/>
    </row>
    <row r="95" spans="1:7" x14ac:dyDescent="0.2">
      <c r="A95" s="25"/>
    </row>
    <row r="96" spans="1:7" x14ac:dyDescent="0.2">
      <c r="A96" s="25"/>
    </row>
    <row r="97" spans="1:1" x14ac:dyDescent="0.2">
      <c r="A97" s="25"/>
    </row>
    <row r="98" spans="1:1" x14ac:dyDescent="0.2">
      <c r="A98" s="25"/>
    </row>
    <row r="99" spans="1:1" x14ac:dyDescent="0.2">
      <c r="A99" s="25"/>
    </row>
    <row r="100" spans="1:1" x14ac:dyDescent="0.2">
      <c r="A100" s="25"/>
    </row>
    <row r="101" spans="1:1" x14ac:dyDescent="0.2">
      <c r="A101" s="25"/>
    </row>
    <row r="102" spans="1:1" x14ac:dyDescent="0.2">
      <c r="A102" s="25"/>
    </row>
    <row r="103" spans="1:1" x14ac:dyDescent="0.2">
      <c r="A103" s="25"/>
    </row>
    <row r="104" spans="1:1" x14ac:dyDescent="0.2">
      <c r="A104" s="25"/>
    </row>
    <row r="105" spans="1:1" x14ac:dyDescent="0.2">
      <c r="A105" s="25"/>
    </row>
    <row r="106" spans="1:1" x14ac:dyDescent="0.2">
      <c r="A106" s="25"/>
    </row>
    <row r="107" spans="1:1" x14ac:dyDescent="0.2">
      <c r="A107" s="25"/>
    </row>
    <row r="108" spans="1:1" x14ac:dyDescent="0.2">
      <c r="A108" s="25"/>
    </row>
    <row r="109" spans="1:1" x14ac:dyDescent="0.2">
      <c r="A109" s="25"/>
    </row>
    <row r="110" spans="1:1" x14ac:dyDescent="0.2">
      <c r="A110" s="25"/>
    </row>
    <row r="111" spans="1:1" x14ac:dyDescent="0.2">
      <c r="A111" s="25"/>
    </row>
    <row r="112" spans="1:1" x14ac:dyDescent="0.2">
      <c r="A112" s="25"/>
    </row>
    <row r="113" spans="1:1" x14ac:dyDescent="0.2">
      <c r="A113" s="25"/>
    </row>
    <row r="114" spans="1:1" x14ac:dyDescent="0.2">
      <c r="A114" s="25"/>
    </row>
    <row r="115" spans="1:1" x14ac:dyDescent="0.2">
      <c r="A115" s="25"/>
    </row>
    <row r="116" spans="1:1" x14ac:dyDescent="0.2">
      <c r="A116" s="25"/>
    </row>
    <row r="117" spans="1:1" x14ac:dyDescent="0.2">
      <c r="A117" s="25"/>
    </row>
    <row r="118" spans="1:1" x14ac:dyDescent="0.2">
      <c r="A118" s="25"/>
    </row>
    <row r="119" spans="1:1" x14ac:dyDescent="0.2">
      <c r="A119" s="25"/>
    </row>
    <row r="120" spans="1:1" x14ac:dyDescent="0.2">
      <c r="A120" s="25"/>
    </row>
    <row r="121" spans="1:1" x14ac:dyDescent="0.2">
      <c r="A121" s="25"/>
    </row>
    <row r="122" spans="1:1" x14ac:dyDescent="0.2">
      <c r="A122" s="25"/>
    </row>
    <row r="123" spans="1:1" x14ac:dyDescent="0.2">
      <c r="A123" s="25"/>
    </row>
    <row r="124" spans="1:1" x14ac:dyDescent="0.2">
      <c r="A124" s="25"/>
    </row>
    <row r="125" spans="1:1" x14ac:dyDescent="0.2">
      <c r="A125" s="25"/>
    </row>
    <row r="126" spans="1:1" x14ac:dyDescent="0.2">
      <c r="A126" s="25"/>
    </row>
    <row r="127" spans="1:1" x14ac:dyDescent="0.2">
      <c r="A127" s="25"/>
    </row>
    <row r="128" spans="1:1" x14ac:dyDescent="0.2">
      <c r="A128" s="25"/>
    </row>
    <row r="129" spans="1:1" x14ac:dyDescent="0.2">
      <c r="A129" s="25"/>
    </row>
    <row r="130" spans="1:1" x14ac:dyDescent="0.2">
      <c r="A130" s="25"/>
    </row>
    <row r="131" spans="1:1" x14ac:dyDescent="0.2">
      <c r="A131" s="25"/>
    </row>
    <row r="132" spans="1:1" x14ac:dyDescent="0.2">
      <c r="A132" s="25"/>
    </row>
    <row r="133" spans="1:1" x14ac:dyDescent="0.2">
      <c r="A133" s="25"/>
    </row>
    <row r="134" spans="1:1" x14ac:dyDescent="0.2">
      <c r="A134" s="25"/>
    </row>
    <row r="135" spans="1:1" x14ac:dyDescent="0.2">
      <c r="A135" s="25"/>
    </row>
    <row r="136" spans="1:1" x14ac:dyDescent="0.2">
      <c r="A136" s="25"/>
    </row>
    <row r="137" spans="1:1" x14ac:dyDescent="0.2">
      <c r="A137" s="25"/>
    </row>
    <row r="138" spans="1:1" x14ac:dyDescent="0.2">
      <c r="A138" s="25"/>
    </row>
    <row r="139" spans="1:1" x14ac:dyDescent="0.2">
      <c r="A139" s="25"/>
    </row>
    <row r="140" spans="1:1" x14ac:dyDescent="0.2">
      <c r="A140" s="25"/>
    </row>
    <row r="141" spans="1:1" x14ac:dyDescent="0.2">
      <c r="A141" s="25"/>
    </row>
    <row r="142" spans="1:1" x14ac:dyDescent="0.2">
      <c r="A142" s="25"/>
    </row>
    <row r="143" spans="1:1" x14ac:dyDescent="0.2">
      <c r="A143" s="25"/>
    </row>
    <row r="144" spans="1:1" x14ac:dyDescent="0.2">
      <c r="A144" s="25"/>
    </row>
    <row r="145" spans="1:1" x14ac:dyDescent="0.2">
      <c r="A145" s="25"/>
    </row>
    <row r="146" spans="1:1" x14ac:dyDescent="0.2">
      <c r="A146" s="25"/>
    </row>
    <row r="147" spans="1:1" x14ac:dyDescent="0.2">
      <c r="A147" s="25"/>
    </row>
    <row r="148" spans="1:1" x14ac:dyDescent="0.2">
      <c r="A148" s="25"/>
    </row>
    <row r="149" spans="1:1" x14ac:dyDescent="0.2">
      <c r="A149" s="25"/>
    </row>
    <row r="150" spans="1:1" x14ac:dyDescent="0.2">
      <c r="A150" s="25"/>
    </row>
    <row r="151" spans="1:1" x14ac:dyDescent="0.2">
      <c r="A151" s="25"/>
    </row>
    <row r="152" spans="1:1" x14ac:dyDescent="0.2">
      <c r="A152" s="25"/>
    </row>
    <row r="153" spans="1:1" x14ac:dyDescent="0.2">
      <c r="A153" s="25"/>
    </row>
    <row r="154" spans="1:1" x14ac:dyDescent="0.2">
      <c r="A154" s="25"/>
    </row>
    <row r="155" spans="1:1" x14ac:dyDescent="0.2">
      <c r="A155" s="25"/>
    </row>
    <row r="156" spans="1:1" x14ac:dyDescent="0.2">
      <c r="A156" s="25"/>
    </row>
    <row r="157" spans="1:1" x14ac:dyDescent="0.2">
      <c r="A157" s="25"/>
    </row>
    <row r="158" spans="1:1" x14ac:dyDescent="0.2">
      <c r="A158" s="25"/>
    </row>
    <row r="159" spans="1:1" x14ac:dyDescent="0.2">
      <c r="A159" s="25"/>
    </row>
    <row r="160" spans="1:1" x14ac:dyDescent="0.2">
      <c r="A160" s="25"/>
    </row>
    <row r="161" spans="1:1" x14ac:dyDescent="0.2">
      <c r="A161" s="25"/>
    </row>
    <row r="162" spans="1:1" x14ac:dyDescent="0.2">
      <c r="A162" s="25"/>
    </row>
    <row r="163" spans="1:1" x14ac:dyDescent="0.2">
      <c r="A163" s="25"/>
    </row>
    <row r="164" spans="1:1" x14ac:dyDescent="0.2">
      <c r="A164" s="25"/>
    </row>
    <row r="165" spans="1:1" x14ac:dyDescent="0.2">
      <c r="A165" s="25"/>
    </row>
    <row r="166" spans="1:1" x14ac:dyDescent="0.2">
      <c r="A166" s="25"/>
    </row>
    <row r="167" spans="1:1" x14ac:dyDescent="0.2">
      <c r="A167" s="25"/>
    </row>
    <row r="168" spans="1:1" x14ac:dyDescent="0.2">
      <c r="A168" s="25"/>
    </row>
    <row r="169" spans="1:1" x14ac:dyDescent="0.2">
      <c r="A169" s="25"/>
    </row>
    <row r="170" spans="1:1" x14ac:dyDescent="0.2">
      <c r="A170" s="25"/>
    </row>
    <row r="171" spans="1:1" x14ac:dyDescent="0.2">
      <c r="A171" s="25"/>
    </row>
    <row r="172" spans="1:1" x14ac:dyDescent="0.2">
      <c r="A172" s="25"/>
    </row>
    <row r="173" spans="1:1" x14ac:dyDescent="0.2">
      <c r="A173" s="25"/>
    </row>
    <row r="174" spans="1:1" x14ac:dyDescent="0.2">
      <c r="A174" s="25"/>
    </row>
    <row r="175" spans="1:1" x14ac:dyDescent="0.2">
      <c r="A175" s="25"/>
    </row>
    <row r="176" spans="1:1" x14ac:dyDescent="0.2">
      <c r="A176" s="25"/>
    </row>
    <row r="177" spans="1:1" x14ac:dyDescent="0.2">
      <c r="A177" s="25"/>
    </row>
    <row r="178" spans="1:1" x14ac:dyDescent="0.2">
      <c r="A178" s="25"/>
    </row>
    <row r="179" spans="1:1" x14ac:dyDescent="0.2">
      <c r="A179" s="25"/>
    </row>
    <row r="180" spans="1:1" x14ac:dyDescent="0.2">
      <c r="A180" s="25"/>
    </row>
    <row r="181" spans="1:1" x14ac:dyDescent="0.2">
      <c r="A181" s="25"/>
    </row>
    <row r="182" spans="1:1" x14ac:dyDescent="0.2">
      <c r="A182" s="25"/>
    </row>
    <row r="183" spans="1:1" x14ac:dyDescent="0.2">
      <c r="A183" s="25"/>
    </row>
    <row r="184" spans="1:1" x14ac:dyDescent="0.2">
      <c r="A184" s="25"/>
    </row>
    <row r="185" spans="1:1" x14ac:dyDescent="0.2">
      <c r="A185" s="25"/>
    </row>
    <row r="186" spans="1:1" x14ac:dyDescent="0.2">
      <c r="A186" s="25"/>
    </row>
    <row r="187" spans="1:1" x14ac:dyDescent="0.2">
      <c r="A187" s="25"/>
    </row>
    <row r="188" spans="1:1" x14ac:dyDescent="0.2">
      <c r="A188" s="25"/>
    </row>
    <row r="189" spans="1:1" x14ac:dyDescent="0.2">
      <c r="A189" s="25"/>
    </row>
    <row r="190" spans="1:1" x14ac:dyDescent="0.2">
      <c r="A190" s="25"/>
    </row>
    <row r="191" spans="1:1" x14ac:dyDescent="0.2">
      <c r="A191" s="25"/>
    </row>
    <row r="192" spans="1:1" x14ac:dyDescent="0.2">
      <c r="A192" s="25"/>
    </row>
    <row r="193" spans="1:1" x14ac:dyDescent="0.2">
      <c r="A193" s="25"/>
    </row>
    <row r="194" spans="1:1" x14ac:dyDescent="0.2">
      <c r="A194" s="25"/>
    </row>
    <row r="195" spans="1:1" x14ac:dyDescent="0.2">
      <c r="A195" s="25"/>
    </row>
    <row r="196" spans="1:1" x14ac:dyDescent="0.2">
      <c r="A196" s="25"/>
    </row>
    <row r="197" spans="1:1" x14ac:dyDescent="0.2">
      <c r="A197" s="25"/>
    </row>
    <row r="198" spans="1:1" x14ac:dyDescent="0.2">
      <c r="A198" s="25"/>
    </row>
    <row r="199" spans="1:1" x14ac:dyDescent="0.2">
      <c r="A199" s="25"/>
    </row>
    <row r="200" spans="1:1" x14ac:dyDescent="0.2">
      <c r="A200" s="25"/>
    </row>
    <row r="201" spans="1:1" x14ac:dyDescent="0.2">
      <c r="A201" s="25"/>
    </row>
    <row r="202" spans="1:1" x14ac:dyDescent="0.2">
      <c r="A202" s="25"/>
    </row>
    <row r="203" spans="1:1" x14ac:dyDescent="0.2">
      <c r="A203" s="25"/>
    </row>
    <row r="204" spans="1:1" x14ac:dyDescent="0.2">
      <c r="A204" s="25"/>
    </row>
    <row r="205" spans="1:1" x14ac:dyDescent="0.2">
      <c r="A205" s="25"/>
    </row>
    <row r="206" spans="1:1" x14ac:dyDescent="0.2">
      <c r="A206" s="25"/>
    </row>
    <row r="207" spans="1:1" x14ac:dyDescent="0.2">
      <c r="A207" s="25"/>
    </row>
    <row r="208" spans="1:1" x14ac:dyDescent="0.2">
      <c r="A208" s="25"/>
    </row>
    <row r="209" spans="1:1" x14ac:dyDescent="0.2">
      <c r="A209" s="25"/>
    </row>
    <row r="210" spans="1:1" x14ac:dyDescent="0.2">
      <c r="A210" s="25"/>
    </row>
    <row r="211" spans="1:1" x14ac:dyDescent="0.2">
      <c r="A211" s="25"/>
    </row>
    <row r="212" spans="1:1" x14ac:dyDescent="0.2">
      <c r="A212" s="25"/>
    </row>
    <row r="213" spans="1:1" x14ac:dyDescent="0.2">
      <c r="A213" s="25"/>
    </row>
    <row r="214" spans="1:1" x14ac:dyDescent="0.2">
      <c r="A214" s="25"/>
    </row>
    <row r="215" spans="1:1" x14ac:dyDescent="0.2">
      <c r="A215" s="25"/>
    </row>
    <row r="216" spans="1:1" x14ac:dyDescent="0.2">
      <c r="A216" s="25"/>
    </row>
    <row r="217" spans="1:1" x14ac:dyDescent="0.2">
      <c r="A217" s="25"/>
    </row>
    <row r="218" spans="1:1" x14ac:dyDescent="0.2">
      <c r="A218" s="25"/>
    </row>
    <row r="219" spans="1:1" x14ac:dyDescent="0.2">
      <c r="A219" s="25"/>
    </row>
    <row r="220" spans="1:1" x14ac:dyDescent="0.2">
      <c r="A220" s="25"/>
    </row>
    <row r="221" spans="1:1" x14ac:dyDescent="0.2">
      <c r="A221" s="25"/>
    </row>
    <row r="222" spans="1:1" x14ac:dyDescent="0.2">
      <c r="A222" s="25"/>
    </row>
    <row r="223" spans="1:1" x14ac:dyDescent="0.2">
      <c r="A223" s="25"/>
    </row>
    <row r="224" spans="1:1" x14ac:dyDescent="0.2">
      <c r="A224" s="25"/>
    </row>
    <row r="225" spans="1:1" x14ac:dyDescent="0.2">
      <c r="A225" s="25"/>
    </row>
    <row r="226" spans="1:1" x14ac:dyDescent="0.2">
      <c r="A226" s="25"/>
    </row>
    <row r="227" spans="1:1" x14ac:dyDescent="0.2">
      <c r="A227" s="25"/>
    </row>
    <row r="228" spans="1:1" x14ac:dyDescent="0.2">
      <c r="A228" s="25"/>
    </row>
    <row r="229" spans="1:1" x14ac:dyDescent="0.2">
      <c r="A229" s="25"/>
    </row>
    <row r="230" spans="1:1" x14ac:dyDescent="0.2">
      <c r="A230" s="25"/>
    </row>
    <row r="231" spans="1:1" x14ac:dyDescent="0.2">
      <c r="A231" s="25"/>
    </row>
    <row r="232" spans="1:1" x14ac:dyDescent="0.2">
      <c r="A232" s="25"/>
    </row>
    <row r="233" spans="1:1" x14ac:dyDescent="0.2">
      <c r="A233" s="25"/>
    </row>
    <row r="234" spans="1:1" x14ac:dyDescent="0.2">
      <c r="A234" s="25"/>
    </row>
    <row r="235" spans="1:1" x14ac:dyDescent="0.2">
      <c r="A235" s="25"/>
    </row>
    <row r="236" spans="1:1" x14ac:dyDescent="0.2">
      <c r="A236" s="25"/>
    </row>
    <row r="237" spans="1:1" x14ac:dyDescent="0.2">
      <c r="A237" s="25"/>
    </row>
    <row r="238" spans="1:1" x14ac:dyDescent="0.2">
      <c r="A238" s="25"/>
    </row>
    <row r="239" spans="1:1" x14ac:dyDescent="0.2">
      <c r="A239" s="25"/>
    </row>
    <row r="240" spans="1:1" x14ac:dyDescent="0.2">
      <c r="A240" s="25"/>
    </row>
    <row r="241" spans="1:1" x14ac:dyDescent="0.2">
      <c r="A241" s="25"/>
    </row>
    <row r="242" spans="1:1" x14ac:dyDescent="0.2">
      <c r="A242" s="25"/>
    </row>
    <row r="243" spans="1:1" x14ac:dyDescent="0.2">
      <c r="A243" s="25"/>
    </row>
    <row r="244" spans="1:1" x14ac:dyDescent="0.2">
      <c r="A244" s="25"/>
    </row>
    <row r="245" spans="1:1" x14ac:dyDescent="0.2">
      <c r="A245" s="25"/>
    </row>
    <row r="246" spans="1:1" x14ac:dyDescent="0.2">
      <c r="A246" s="25"/>
    </row>
    <row r="247" spans="1:1" x14ac:dyDescent="0.2">
      <c r="A247" s="25"/>
    </row>
    <row r="248" spans="1:1" x14ac:dyDescent="0.2">
      <c r="A248" s="25"/>
    </row>
    <row r="249" spans="1:1" x14ac:dyDescent="0.2">
      <c r="A249" s="25"/>
    </row>
    <row r="250" spans="1:1" x14ac:dyDescent="0.2">
      <c r="A250" s="25"/>
    </row>
    <row r="251" spans="1:1" x14ac:dyDescent="0.2">
      <c r="A251" s="25"/>
    </row>
    <row r="252" spans="1:1" x14ac:dyDescent="0.2">
      <c r="A252" s="25"/>
    </row>
    <row r="253" spans="1:1" x14ac:dyDescent="0.2">
      <c r="A253" s="25"/>
    </row>
    <row r="254" spans="1:1" x14ac:dyDescent="0.2">
      <c r="A254" s="25"/>
    </row>
    <row r="255" spans="1:1" x14ac:dyDescent="0.2">
      <c r="A255" s="25"/>
    </row>
    <row r="256" spans="1:1" x14ac:dyDescent="0.2">
      <c r="A256" s="25"/>
    </row>
    <row r="257" spans="1:1" x14ac:dyDescent="0.2">
      <c r="A257" s="25"/>
    </row>
    <row r="258" spans="1:1" x14ac:dyDescent="0.2">
      <c r="A258" s="25"/>
    </row>
    <row r="259" spans="1:1" x14ac:dyDescent="0.2">
      <c r="A259" s="25"/>
    </row>
    <row r="260" spans="1:1" x14ac:dyDescent="0.2">
      <c r="A260" s="25"/>
    </row>
    <row r="261" spans="1:1" x14ac:dyDescent="0.2">
      <c r="A261" s="25"/>
    </row>
    <row r="262" spans="1:1" x14ac:dyDescent="0.2">
      <c r="A262" s="25"/>
    </row>
  </sheetData>
  <mergeCells count="16">
    <mergeCell ref="A88:G88"/>
    <mergeCell ref="A89:G89"/>
    <mergeCell ref="A90:G90"/>
    <mergeCell ref="A76:G76"/>
    <mergeCell ref="A66:G66"/>
    <mergeCell ref="A58:G58"/>
    <mergeCell ref="A73:G73"/>
    <mergeCell ref="B1:G1"/>
    <mergeCell ref="B2:F3"/>
    <mergeCell ref="C5:C6"/>
    <mergeCell ref="G5:G6"/>
    <mergeCell ref="A52:G52"/>
    <mergeCell ref="A9:G9"/>
    <mergeCell ref="A17:G17"/>
    <mergeCell ref="A31:G31"/>
    <mergeCell ref="A62:G6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МКД чисто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Панова_О</dc:creator>
  <cp:lastModifiedBy>ACH_RN-BT2</cp:lastModifiedBy>
  <dcterms:created xsi:type="dcterms:W3CDTF">2022-09-13T02:27:31Z</dcterms:created>
  <dcterms:modified xsi:type="dcterms:W3CDTF">2023-04-20T08:44:34Z</dcterms:modified>
</cp:coreProperties>
</file>